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İZ" sheetId="1" r:id="rId4"/>
    <sheet state="visible" name="RAPOR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MEB:
ÖĞRENCİNİN HER SORUDAN ALDIĞI PUANI YAZINIZ SINAV NOTU VE SONUCU OTOMATİK OLUŞACAKTIR.SINIFIN BAŞARI ORTALAMASI VE BAŞARI GRAFİĞİDE ÇIKACAKTIR.
"0" yazan yeri ve düşüncelerdeki BAŞARISIZ yazısını silmeyin formüldür.</t>
      </text>
    </comment>
    <comment authorId="0" ref="AE56">
      <text>
        <t xml:space="preserve">40. satırda, soruların  başarı yüzdesi hesaplanırken, o satırdaki  formülü ilgili  sorunun puan değerine bölünüz.
</t>
      </text>
    </comment>
  </commentList>
</comments>
</file>

<file path=xl/sharedStrings.xml><?xml version="1.0" encoding="utf-8"?>
<sst xmlns="http://schemas.openxmlformats.org/spreadsheetml/2006/main" count="58" uniqueCount="33">
  <si>
    <t xml:space="preserve">ŞEHİT ERHAN DÜNDAR ÇOK PROGRAMLI ANADOLU LİSESİ 2023-2024 EĞİTİM-ÖĞRETİM YILI SINAV ANALİZİ                                        </t>
  </si>
  <si>
    <t xml:space="preserve">KONUSU :  ÖĞRENCİ SINAV  BAŞARI  TAKİP  FORMU </t>
  </si>
  <si>
    <t>DERS:BİYOLOJİ DERSİ   1. DÖNEM   1. YAZILI</t>
  </si>
  <si>
    <t>SINIFI : 9A ÇG</t>
  </si>
  <si>
    <t xml:space="preserve"> b grubu</t>
  </si>
  <si>
    <t>a grubu</t>
  </si>
  <si>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</si>
  <si>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</si>
  <si>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</si>
  <si>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</si>
  <si>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SINAV NOTU</t>
  </si>
  <si>
    <t>DÜŞÜNCELER</t>
  </si>
  <si>
    <t>SORULARIN PUAN DEĞERLERİ &gt;&gt; &gt;&gt;&gt;&gt;&gt;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</si>
  <si>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</si>
  <si>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</si>
  <si>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</si>
  <si>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</si>
  <si>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</si>
  <si>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</si>
  <si>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BAŞARILI ÖĞRENCİ YÜZDE ORANI</t>
  </si>
  <si>
    <t>Şeyma BİLGİN</t>
  </si>
  <si>
    <t>AZİZ YAMAN                                                                                                             OKUL  MÜDÜRÜ</t>
  </si>
  <si>
    <t>SINAV TARİHİ</t>
  </si>
  <si>
    <t>Biyoloji Dersi Öğretmeni</t>
  </si>
  <si>
    <t>ORT.</t>
  </si>
  <si>
    <t>…........................... OKULU</t>
  </si>
  <si>
    <t>BAŞARISIZLIĞI GİDERME İLE İLGİLİ DÜZELTİCİ VE ÖNLEYİCİ FAALİYETLER FORMU</t>
  </si>
  <si>
    <t>DERSİN  ADI VE SINIFI</t>
  </si>
  <si>
    <t>YAPILAN SINAV TARİHİ</t>
  </si>
  <si>
    <t xml:space="preserve"> YAPILAN SINAVDA  BAŞARI ORANI % 50 VE DAHA AŞAĞI OLAN SORU VEYA KONUSU</t>
  </si>
  <si>
    <t>BAŞARISIZLIĞI GİDERİCİ ÇALIŞMA VE ÖNLEMLERİN NELER OLACAĞI/NASIL VE NE ZAMAN  YAPILACAĞI</t>
  </si>
  <si>
    <t>………………………………………………………………….                         DERSİ ÖĞRETMENİ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</si>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</sst>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[$-F800]dddd\,\ mmmm\ dd\,\ yyyy"/>
  </numFmts>
  <fonts count="14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6.0"/>
      <color theme="1"/>
      <name val="Arial"/>
    </font>
    <font>
      <b/>
      <sz val="10.0"/>
      <color theme="1"/>
      <name val="Arial"/>
    </font>
    <font>
      <b/>
      <sz val="8.0"/>
      <color theme="1"/>
      <name val="Arial"/>
    </font>
    <font>
      <b/>
      <sz val="10.0"/>
      <color rgb="FF0000FF"/>
      <name val="Arial"/>
    </font>
    <font>
      <sz val="10.0"/>
      <color rgb="FF0000FF"/>
      <name val="Arial"/>
    </font>
    <font>
      <b/>
      <sz val="8.0"/>
      <color theme="1"/>
      <name val="Arimo"/>
    </font>
    <font>
      <sz val="8.0"/>
      <color theme="1"/>
      <name val="Arial"/>
    </font>
    <font>
      <b/>
      <sz val="7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left" shrinkToFit="0" vertical="center" wrapText="0"/>
    </xf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4" numFmtId="0" xfId="0" applyAlignment="1" applyBorder="1" applyFont="1">
      <alignment horizontal="left" shrinkToFit="0" vertical="center" wrapText="0"/>
    </xf>
    <xf borderId="13" fillId="0" fontId="4" numFmtId="0" xfId="0" applyAlignment="1" applyBorder="1" applyFont="1">
      <alignment horizontal="center" shrinkToFit="0" vertical="center" wrapText="0"/>
    </xf>
    <xf borderId="14" fillId="0" fontId="2" numFmtId="0" xfId="0" applyBorder="1" applyFont="1"/>
    <xf borderId="15" fillId="0" fontId="2" numFmtId="0" xfId="0" applyBorder="1" applyFont="1"/>
    <xf borderId="16" fillId="0" fontId="4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6" fillId="2" fontId="4" numFmtId="0" xfId="0" applyAlignment="1" applyBorder="1" applyFill="1" applyFont="1">
      <alignment horizontal="center" shrinkToFit="0" vertical="center" wrapText="1"/>
    </xf>
    <xf borderId="16" fillId="3" fontId="4" numFmtId="0" xfId="0" applyAlignment="1" applyBorder="1" applyFill="1" applyFont="1">
      <alignment horizontal="center" shrinkToFit="0" vertical="center" wrapText="1"/>
    </xf>
    <xf borderId="16" fillId="4" fontId="5" numFmtId="0" xfId="0" applyAlignment="1" applyBorder="1" applyFill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2" fillId="0" fontId="6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2" fillId="3" fontId="6" numFmtId="0" xfId="0" applyAlignment="1" applyBorder="1" applyFont="1">
      <alignment horizontal="center" shrinkToFit="0" vertical="center" wrapText="1"/>
    </xf>
    <xf borderId="12" fillId="3" fontId="7" numFmtId="0" xfId="0" applyAlignment="1" applyBorder="1" applyFont="1">
      <alignment horizontal="center" shrinkToFit="0" vertical="center" wrapText="1"/>
    </xf>
    <xf borderId="12" fillId="4" fontId="5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bottom" wrapText="0"/>
    </xf>
    <xf borderId="12" fillId="5" fontId="5" numFmtId="0" xfId="0" applyAlignment="1" applyBorder="1" applyFill="1" applyFont="1">
      <alignment horizontal="center" shrinkToFit="0" vertical="bottom" wrapText="1"/>
    </xf>
    <xf borderId="12" fillId="0" fontId="8" numFmtId="0" xfId="0" applyAlignment="1" applyBorder="1" applyFont="1">
      <alignment horizontal="left" shrinkToFit="0" vertical="bottom" wrapText="0"/>
    </xf>
    <xf borderId="12" fillId="0" fontId="1" numFmtId="0" xfId="0" applyAlignment="1" applyBorder="1" applyFont="1">
      <alignment horizontal="center" shrinkToFit="0" vertical="bottom" wrapText="0"/>
    </xf>
    <xf borderId="12" fillId="3" fontId="6" numFmtId="0" xfId="0" applyAlignment="1" applyBorder="1" applyFont="1">
      <alignment horizontal="center" shrinkToFit="0" vertical="bottom" wrapText="0"/>
    </xf>
    <xf borderId="12" fillId="0" fontId="9" numFmtId="0" xfId="0" applyAlignment="1" applyBorder="1" applyFont="1">
      <alignment horizontal="center" shrinkToFit="0" vertical="bottom" wrapText="0"/>
    </xf>
    <xf borderId="13" fillId="0" fontId="4" numFmtId="0" xfId="0" applyAlignment="1" applyBorder="1" applyFont="1">
      <alignment horizontal="center" shrinkToFit="0" vertical="bottom" wrapText="0"/>
    </xf>
    <xf borderId="12" fillId="0" fontId="10" numFmtId="0" xfId="0" applyAlignment="1" applyBorder="1" applyFont="1">
      <alignment horizontal="center" shrinkToFit="0" vertical="center" wrapText="1"/>
    </xf>
    <xf borderId="13" fillId="2" fontId="4" numFmtId="0" xfId="0" applyAlignment="1" applyBorder="1" applyFont="1">
      <alignment horizontal="center" shrinkToFit="0" vertical="bottom" wrapText="0"/>
    </xf>
    <xf borderId="12" fillId="2" fontId="1" numFmtId="0" xfId="0" applyAlignment="1" applyBorder="1" applyFont="1">
      <alignment horizontal="center" shrinkToFit="0" vertical="bottom" wrapText="0"/>
    </xf>
    <xf borderId="12" fillId="3" fontId="6" numFmtId="164" xfId="0" applyAlignment="1" applyBorder="1" applyFont="1" applyNumberFormat="1">
      <alignment horizontal="center" shrinkToFit="0" vertical="bottom" wrapText="0"/>
    </xf>
    <xf borderId="13" fillId="0" fontId="4" numFmtId="0" xfId="0" applyAlignment="1" applyBorder="1" applyFont="1">
      <alignment horizontal="center" shrinkToFit="0" vertical="top" wrapText="1"/>
    </xf>
    <xf borderId="6" fillId="2" fontId="4" numFmtId="0" xfId="0" applyAlignment="1" applyBorder="1" applyFont="1">
      <alignment horizontal="center" shrinkToFit="0" vertical="center" wrapText="1"/>
    </xf>
    <xf borderId="6" fillId="2" fontId="4" numFmtId="164" xfId="0" applyAlignment="1" applyBorder="1" applyFont="1" applyNumberForma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bottom" wrapText="1"/>
    </xf>
    <xf borderId="19" fillId="0" fontId="2" numFmtId="0" xfId="0" applyBorder="1" applyFont="1"/>
    <xf borderId="20" fillId="0" fontId="2" numFmtId="0" xfId="0" applyBorder="1" applyFont="1"/>
    <xf borderId="6" fillId="0" fontId="4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6" fillId="0" fontId="11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9" fillId="0" fontId="11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4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19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0" fillId="0" fontId="13" numFmtId="0" xfId="0" applyFont="1"/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2">
    <dxf>
      <font>
        <color rgb="FF0000FF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cat>
            <c:strRef>
              <c:f>'ANALİZ'!$C$13:$C$55</c:f>
            </c:strRef>
          </c:cat>
          <c:val>
            <c:numRef>
              <c:f>'ANALİZ'!$D$13:$D$55</c:f>
              <c:numCache/>
            </c:numRef>
          </c:val>
        </c:ser>
        <c:ser>
          <c:idx val="1"/>
          <c:order val="1"/>
          <c:cat>
            <c:strRef>
              <c:f>'ANALİZ'!$C$13:$C$55</c:f>
            </c:strRef>
          </c:cat>
          <c:val>
            <c:numRef>
              <c:f>'ANALİZ'!$AD$13:$AD$55</c:f>
              <c:numCache/>
            </c:numRef>
          </c:val>
        </c:ser>
        <c:axId val="1513306483"/>
        <c:axId val="755667012"/>
      </c:barChart>
      <c:catAx>
        <c:axId val="15133064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5667012"/>
      </c:catAx>
      <c:valAx>
        <c:axId val="755667012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13306483"/>
      </c:valAx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FF"/>
                </a:solidFill>
                <a:latin typeface="+mn-lt"/>
              </a:defRPr>
            </a:pPr>
            <a:r>
              <a:rPr b="1" i="0" sz="1800">
                <a:solidFill>
                  <a:srgbClr val="0000FF"/>
                </a:solidFill>
                <a:latin typeface="+mn-lt"/>
              </a:rPr>
              <a:t>HER SORUNUN  SINIF  BAŞARI YÜZDESİ VE  SINAVIN  ORTALAMA PUANI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val>
            <c:numRef>
              <c:f>'ANALİZ'!$E$113:$AD$113</c:f>
              <c:numCache/>
            </c:numRef>
          </c:val>
        </c:ser>
        <c:axId val="141854400"/>
        <c:axId val="1279313002"/>
      </c:barChart>
      <c:catAx>
        <c:axId val="14185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1" sz="1400">
                    <a:solidFill>
                      <a:srgbClr val="0000FF"/>
                    </a:solidFill>
                    <a:latin typeface="+mn-lt"/>
                  </a:defRPr>
                </a:pPr>
                <a:r>
                  <a:rPr b="1" i="1" sz="1400">
                    <a:solidFill>
                      <a:srgbClr val="0000FF"/>
                    </a:solidFill>
                    <a:latin typeface="+mn-lt"/>
                  </a:rPr>
                  <a:t>SORU NUMARALARI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79313002"/>
      </c:catAx>
      <c:valAx>
        <c:axId val="12793130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1" sz="1200">
                    <a:solidFill>
                      <a:srgbClr val="0000FF"/>
                    </a:solidFill>
                    <a:latin typeface="+mn-lt"/>
                  </a:defRPr>
                </a:pPr>
                <a:r>
                  <a:rPr b="1" i="1" sz="1200">
                    <a:solidFill>
                      <a:srgbClr val="0000FF"/>
                    </a:solidFill>
                    <a:latin typeface="+mn-lt"/>
                  </a:rPr>
                  <a:t>SORU BAŞARI YÜZDESİ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8544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64</xdr:row>
      <xdr:rowOff>0</xdr:rowOff>
    </xdr:from>
    <xdr:ext cx="11849100" cy="3362325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19050</xdr:colOff>
      <xdr:row>85</xdr:row>
      <xdr:rowOff>28575</xdr:rowOff>
    </xdr:from>
    <xdr:ext cx="11839575" cy="5419725"/>
    <xdr:graphicFrame>
      <xdr:nvGraphicFramePr>
        <xdr:cNvPr descr="Chart 1"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914400" cy="79057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6.13"/>
    <col customWidth="1" min="3" max="3" width="22.0"/>
    <col customWidth="1" hidden="1" min="4" max="4" width="0.25"/>
    <col customWidth="1" min="5" max="29" width="3.75"/>
    <col customWidth="1" min="30" max="30" width="10.25"/>
    <col customWidth="1" min="31" max="31" width="17.13"/>
    <col customWidth="1" min="32" max="32" width="8.0"/>
    <col customWidth="1" min="33" max="51" width="3.75"/>
  </cols>
  <sheetData>
    <row r="1" ht="25.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2"/>
    </row>
    <row r="2" ht="12.75" customHeight="1">
      <c r="A2" s="5"/>
      <c r="B2" s="6"/>
      <c r="C2" s="5"/>
      <c r="AE2" s="6"/>
    </row>
    <row r="3" ht="28.5" customHeight="1">
      <c r="A3" s="5"/>
      <c r="B3" s="6"/>
      <c r="C3" s="5"/>
      <c r="AE3" s="6"/>
    </row>
    <row r="4" ht="9.75" customHeight="1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ht="13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"/>
    </row>
    <row r="6" ht="9.0" customHeight="1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7" t="s">
        <v>3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ht="13.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</row>
    <row r="8" ht="13.5" customHeight="1">
      <c r="A8" s="13"/>
      <c r="B8" s="13"/>
      <c r="C8" s="13"/>
      <c r="D8" s="13"/>
      <c r="E8" s="14" t="s">
        <v>4</v>
      </c>
      <c r="F8" s="15"/>
      <c r="G8" s="15"/>
      <c r="H8" s="15"/>
      <c r="I8" s="15"/>
      <c r="J8" s="15"/>
      <c r="K8" s="15"/>
      <c r="L8" s="15"/>
      <c r="M8" s="15"/>
      <c r="N8" s="16"/>
      <c r="O8" s="13"/>
      <c r="P8" s="13"/>
      <c r="Q8" s="14" t="s">
        <v>5</v>
      </c>
      <c r="R8" s="15"/>
      <c r="S8" s="15"/>
      <c r="T8" s="15"/>
      <c r="U8" s="15"/>
      <c r="V8" s="15"/>
      <c r="W8" s="15"/>
      <c r="X8" s="15"/>
      <c r="Y8" s="15"/>
      <c r="Z8" s="16"/>
      <c r="AA8" s="13"/>
      <c r="AB8" s="13"/>
      <c r="AC8" s="13"/>
      <c r="AD8" s="13"/>
      <c r="AE8" s="13"/>
    </row>
    <row r="9" ht="13.5" customHeight="1">
      <c r="A9" s="13"/>
      <c r="B9" s="13"/>
      <c r="C9" s="13"/>
      <c r="D9" s="13"/>
      <c r="E9" s="14" t="s">
        <v>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3"/>
      <c r="AE9" s="13"/>
    </row>
    <row r="10" ht="13.5" customHeight="1">
      <c r="A10" s="17" t="s">
        <v>7</v>
      </c>
      <c r="B10" s="18" t="s">
        <v>8</v>
      </c>
      <c r="C10" s="19" t="s">
        <v>9</v>
      </c>
      <c r="D10" s="9"/>
      <c r="E10" s="20">
        <v>1.0</v>
      </c>
      <c r="F10" s="20">
        <v>2.0</v>
      </c>
      <c r="G10" s="20">
        <v>3.0</v>
      </c>
      <c r="H10" s="20">
        <v>4.0</v>
      </c>
      <c r="I10" s="20">
        <v>5.0</v>
      </c>
      <c r="J10" s="20">
        <v>6.0</v>
      </c>
      <c r="K10" s="20">
        <v>7.0</v>
      </c>
      <c r="L10" s="20">
        <v>8.0</v>
      </c>
      <c r="M10" s="20">
        <v>9.0</v>
      </c>
      <c r="N10" s="20">
        <v>10.0</v>
      </c>
      <c r="O10" s="20"/>
      <c r="P10" s="20"/>
      <c r="Q10" s="20">
        <v>1.0</v>
      </c>
      <c r="R10" s="20">
        <v>2.0</v>
      </c>
      <c r="S10" s="20">
        <v>3.0</v>
      </c>
      <c r="T10" s="20">
        <v>4.0</v>
      </c>
      <c r="U10" s="20">
        <v>5.0</v>
      </c>
      <c r="V10" s="20">
        <v>6.0</v>
      </c>
      <c r="W10" s="20">
        <v>7.0</v>
      </c>
      <c r="X10" s="20">
        <v>8.0</v>
      </c>
      <c r="Y10" s="20">
        <v>9.0</v>
      </c>
      <c r="Z10" s="20">
        <v>10.0</v>
      </c>
      <c r="AA10" s="20"/>
      <c r="AB10" s="20"/>
      <c r="AC10" s="20"/>
      <c r="AD10" s="21" t="s">
        <v>10</v>
      </c>
      <c r="AE10" s="22" t="s">
        <v>11</v>
      </c>
    </row>
    <row r="11" ht="13.5" customHeight="1">
      <c r="A11" s="23"/>
      <c r="B11" s="23"/>
      <c r="C11" s="10"/>
      <c r="D11" s="1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ht="25.5" customHeight="1">
      <c r="A12" s="24"/>
      <c r="B12" s="24"/>
      <c r="C12" s="25" t="s">
        <v>12</v>
      </c>
      <c r="D12" s="26"/>
      <c r="E12" s="27">
        <v>15.0</v>
      </c>
      <c r="F12" s="27">
        <v>15.0</v>
      </c>
      <c r="G12" s="27">
        <v>5.0</v>
      </c>
      <c r="H12" s="27">
        <v>15.0</v>
      </c>
      <c r="I12" s="27">
        <v>15.0</v>
      </c>
      <c r="J12" s="27">
        <v>10.0</v>
      </c>
      <c r="K12" s="27">
        <v>5.0</v>
      </c>
      <c r="L12" s="27">
        <v>10.0</v>
      </c>
      <c r="M12" s="27">
        <v>5.0</v>
      </c>
      <c r="N12" s="27">
        <v>5.0</v>
      </c>
      <c r="O12" s="27"/>
      <c r="P12" s="28"/>
      <c r="Q12" s="28">
        <v>10.0</v>
      </c>
      <c r="R12" s="28">
        <v>5.0</v>
      </c>
      <c r="S12" s="28">
        <v>15.0</v>
      </c>
      <c r="T12" s="28">
        <v>5.0</v>
      </c>
      <c r="U12" s="28">
        <v>5.0</v>
      </c>
      <c r="V12" s="28">
        <v>5.0</v>
      </c>
      <c r="W12" s="28">
        <v>15.0</v>
      </c>
      <c r="X12" s="28">
        <v>15.0</v>
      </c>
      <c r="Y12" s="28">
        <v>10.0</v>
      </c>
      <c r="Z12" s="28">
        <v>15.0</v>
      </c>
      <c r="AA12" s="28"/>
      <c r="AB12" s="28"/>
      <c r="AC12" s="28"/>
      <c r="AD12" s="27">
        <v>100.0</v>
      </c>
      <c r="AE12" s="29"/>
    </row>
    <row r="13" ht="13.5" customHeight="1">
      <c r="A13" s="30">
        <v>1.0</v>
      </c>
      <c r="B13" s="31"/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>
        <v>0.0</v>
      </c>
      <c r="AE13" s="35" t="str">
        <f>IF(AD13&gt;44,"BAŞARILI","BAŞARISIZ")</f>
        <v>BAŞARISIZ</v>
      </c>
    </row>
    <row r="14" ht="13.5" customHeight="1">
      <c r="A14" s="30">
        <v>2.0</v>
      </c>
      <c r="B14" s="31"/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4">
        <f t="shared" ref="AD14:AD18" si="1">SUM(E14:AC14)</f>
        <v>0</v>
      </c>
      <c r="AE14" s="35" t="str">
        <f t="shared" ref="AE14:AE18" si="2">IF(AD14&gt;50,"BAŞARILI","BAŞARISIZ")</f>
        <v>BAŞARISIZ</v>
      </c>
    </row>
    <row r="15" ht="13.5" customHeight="1">
      <c r="A15" s="30">
        <v>3.0</v>
      </c>
      <c r="B15" s="31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>
        <f t="shared" si="1"/>
        <v>0</v>
      </c>
      <c r="AE15" s="35" t="str">
        <f t="shared" si="2"/>
        <v>BAŞARISIZ</v>
      </c>
    </row>
    <row r="16" ht="13.5" customHeight="1">
      <c r="A16" s="30">
        <v>4.0</v>
      </c>
      <c r="B16" s="31"/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4">
        <f t="shared" si="1"/>
        <v>0</v>
      </c>
      <c r="AE16" s="35" t="str">
        <f t="shared" si="2"/>
        <v>BAŞARISIZ</v>
      </c>
    </row>
    <row r="17" ht="13.5" customHeight="1">
      <c r="A17" s="30">
        <v>5.0</v>
      </c>
      <c r="B17" s="31"/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4">
        <f t="shared" si="1"/>
        <v>0</v>
      </c>
      <c r="AE17" s="35" t="str">
        <f t="shared" si="2"/>
        <v>BAŞARISIZ</v>
      </c>
    </row>
    <row r="18" ht="13.5" customHeight="1">
      <c r="A18" s="30">
        <v>6.0</v>
      </c>
      <c r="B18" s="31"/>
      <c r="C18" s="32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4">
        <f t="shared" si="1"/>
        <v>0</v>
      </c>
      <c r="AE18" s="35" t="str">
        <f t="shared" si="2"/>
        <v>BAŞARISIZ</v>
      </c>
    </row>
    <row r="19" ht="13.5" customHeight="1">
      <c r="A19" s="30">
        <v>7.0</v>
      </c>
      <c r="B19" s="31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4">
        <v>0.0</v>
      </c>
      <c r="AE19" s="35" t="str">
        <f>IF(AD19&gt;44,"BAŞARILI","BAŞARISIZ")</f>
        <v>BAŞARISIZ</v>
      </c>
    </row>
    <row r="20" ht="13.5" customHeight="1">
      <c r="A20" s="30">
        <v>8.0</v>
      </c>
      <c r="B20" s="31"/>
      <c r="C20" s="32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4">
        <f t="shared" ref="AD20:AD24" si="3">SUM(E20:AC20)</f>
        <v>0</v>
      </c>
      <c r="AE20" s="35" t="str">
        <f t="shared" ref="AE20:AE24" si="4">IF(AD20&gt;50,"BAŞARILI","BAŞARISIZ")</f>
        <v>BAŞARISIZ</v>
      </c>
    </row>
    <row r="21" ht="13.5" customHeight="1">
      <c r="A21" s="30">
        <v>9.0</v>
      </c>
      <c r="B21" s="31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4">
        <f t="shared" si="3"/>
        <v>0</v>
      </c>
      <c r="AE21" s="35" t="str">
        <f t="shared" si="4"/>
        <v>BAŞARISIZ</v>
      </c>
    </row>
    <row r="22" ht="13.5" customHeight="1">
      <c r="A22" s="30">
        <v>10.0</v>
      </c>
      <c r="B22" s="31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>
        <f t="shared" si="3"/>
        <v>0</v>
      </c>
      <c r="AE22" s="35" t="str">
        <f t="shared" si="4"/>
        <v>BAŞARISIZ</v>
      </c>
    </row>
    <row r="23" ht="13.5" customHeight="1">
      <c r="A23" s="30">
        <v>11.0</v>
      </c>
      <c r="B23" s="31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4">
        <f t="shared" si="3"/>
        <v>0</v>
      </c>
      <c r="AE23" s="35" t="str">
        <f t="shared" si="4"/>
        <v>BAŞARISIZ</v>
      </c>
    </row>
    <row r="24" ht="13.5" customHeight="1">
      <c r="A24" s="30">
        <v>12.0</v>
      </c>
      <c r="B24" s="31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>
        <f t="shared" si="3"/>
        <v>0</v>
      </c>
      <c r="AE24" s="35" t="str">
        <f t="shared" si="4"/>
        <v>BAŞARISIZ</v>
      </c>
    </row>
    <row r="25" ht="13.5" customHeight="1">
      <c r="A25" s="30">
        <v>13.0</v>
      </c>
      <c r="B25" s="31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4">
        <v>0.0</v>
      </c>
      <c r="AE25" s="35" t="str">
        <f>IF(AD25&gt;44,"BAŞARILI","BAŞARISIZ")</f>
        <v>BAŞARISIZ</v>
      </c>
    </row>
    <row r="26" ht="13.5" customHeight="1">
      <c r="A26" s="30">
        <v>14.0</v>
      </c>
      <c r="B26" s="31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4">
        <f t="shared" ref="AD26:AD38" si="5">SUM(E26:AC26)</f>
        <v>0</v>
      </c>
      <c r="AE26" s="35" t="str">
        <f t="shared" ref="AE26:AE51" si="6">IF(AD26&gt;50,"BAŞARILI","BAŞARISIZ")</f>
        <v>BAŞARISIZ</v>
      </c>
    </row>
    <row r="27" ht="13.5" customHeight="1">
      <c r="A27" s="30">
        <v>15.0</v>
      </c>
      <c r="B27" s="3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4">
        <f t="shared" si="5"/>
        <v>0</v>
      </c>
      <c r="AE27" s="35" t="str">
        <f t="shared" si="6"/>
        <v>BAŞARISIZ</v>
      </c>
    </row>
    <row r="28" ht="13.5" customHeight="1">
      <c r="A28" s="30">
        <v>16.0</v>
      </c>
      <c r="B28" s="31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4">
        <f t="shared" si="5"/>
        <v>0</v>
      </c>
      <c r="AE28" s="35" t="str">
        <f t="shared" si="6"/>
        <v>BAŞARISIZ</v>
      </c>
    </row>
    <row r="29" ht="13.5" customHeight="1">
      <c r="A29" s="30">
        <v>17.0</v>
      </c>
      <c r="B29" s="31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>
        <f t="shared" si="5"/>
        <v>0</v>
      </c>
      <c r="AE29" s="35" t="str">
        <f t="shared" si="6"/>
        <v>BAŞARISIZ</v>
      </c>
    </row>
    <row r="30" ht="13.5" customHeight="1">
      <c r="A30" s="30">
        <v>18.0</v>
      </c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>
        <f t="shared" si="5"/>
        <v>0</v>
      </c>
      <c r="AE30" s="35" t="str">
        <f t="shared" si="6"/>
        <v>BAŞARISIZ</v>
      </c>
    </row>
    <row r="31" ht="13.5" customHeight="1">
      <c r="A31" s="30">
        <v>19.0</v>
      </c>
      <c r="B31" s="31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>
        <f t="shared" si="5"/>
        <v>0</v>
      </c>
      <c r="AE31" s="35" t="str">
        <f t="shared" si="6"/>
        <v>BAŞARISIZ</v>
      </c>
    </row>
    <row r="32" ht="13.5" customHeight="1">
      <c r="A32" s="30">
        <v>20.0</v>
      </c>
      <c r="B32" s="31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4">
        <f t="shared" si="5"/>
        <v>0</v>
      </c>
      <c r="AE32" s="35" t="str">
        <f t="shared" si="6"/>
        <v>BAŞARISIZ</v>
      </c>
    </row>
    <row r="33" ht="13.5" customHeight="1">
      <c r="A33" s="30">
        <v>21.0</v>
      </c>
      <c r="B33" s="31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4">
        <f t="shared" si="5"/>
        <v>0</v>
      </c>
      <c r="AE33" s="35" t="str">
        <f t="shared" si="6"/>
        <v>BAŞARISIZ</v>
      </c>
    </row>
    <row r="34" ht="13.5" customHeight="1">
      <c r="A34" s="30">
        <v>22.0</v>
      </c>
      <c r="B34" s="31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4">
        <f t="shared" si="5"/>
        <v>0</v>
      </c>
      <c r="AE34" s="35" t="str">
        <f t="shared" si="6"/>
        <v>BAŞARISIZ</v>
      </c>
    </row>
    <row r="35" ht="13.5" customHeight="1">
      <c r="A35" s="30">
        <v>23.0</v>
      </c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4">
        <f t="shared" si="5"/>
        <v>0</v>
      </c>
      <c r="AE35" s="35" t="str">
        <f t="shared" si="6"/>
        <v>BAŞARISIZ</v>
      </c>
    </row>
    <row r="36" ht="13.5" customHeight="1">
      <c r="A36" s="30">
        <v>24.0</v>
      </c>
      <c r="B36" s="31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4">
        <f t="shared" si="5"/>
        <v>0</v>
      </c>
      <c r="AE36" s="35" t="str">
        <f t="shared" si="6"/>
        <v>BAŞARISIZ</v>
      </c>
    </row>
    <row r="37" ht="13.5" customHeight="1">
      <c r="A37" s="30">
        <v>25.0</v>
      </c>
      <c r="B37" s="31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4">
        <f t="shared" si="5"/>
        <v>0</v>
      </c>
      <c r="AE37" s="35" t="str">
        <f t="shared" si="6"/>
        <v>BAŞARISIZ</v>
      </c>
    </row>
    <row r="38" ht="13.5" customHeight="1">
      <c r="A38" s="30">
        <v>26.0</v>
      </c>
      <c r="B38" s="31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4">
        <f t="shared" si="5"/>
        <v>0</v>
      </c>
      <c r="AE38" s="35" t="str">
        <f t="shared" si="6"/>
        <v>BAŞARISIZ</v>
      </c>
    </row>
    <row r="39" ht="13.5" customHeight="1">
      <c r="A39" s="30">
        <v>27.0</v>
      </c>
      <c r="B39" s="31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4">
        <v>0.0</v>
      </c>
      <c r="AE39" s="35" t="str">
        <f t="shared" si="6"/>
        <v>BAŞARISIZ</v>
      </c>
    </row>
    <row r="40" ht="13.5" customHeight="1">
      <c r="A40" s="30">
        <v>28.0</v>
      </c>
      <c r="B40" s="31"/>
      <c r="C40" s="32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>
        <v>0.0</v>
      </c>
      <c r="AE40" s="35" t="str">
        <f t="shared" si="6"/>
        <v>BAŞARISIZ</v>
      </c>
    </row>
    <row r="41" ht="13.5" customHeight="1">
      <c r="A41" s="30">
        <v>29.0</v>
      </c>
      <c r="B41" s="31"/>
      <c r="C41" s="3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4">
        <f t="shared" ref="AD41:AD51" si="7">SUM(E41:AC41)</f>
        <v>0</v>
      </c>
      <c r="AE41" s="35" t="str">
        <f t="shared" si="6"/>
        <v>BAŞARISIZ</v>
      </c>
    </row>
    <row r="42" ht="13.5" customHeight="1">
      <c r="A42" s="30">
        <v>30.0</v>
      </c>
      <c r="B42" s="31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4">
        <f t="shared" si="7"/>
        <v>0</v>
      </c>
      <c r="AE42" s="35" t="str">
        <f t="shared" si="6"/>
        <v>BAŞARISIZ</v>
      </c>
    </row>
    <row r="43" ht="13.5" customHeight="1">
      <c r="A43" s="30">
        <v>31.0</v>
      </c>
      <c r="B43" s="31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4">
        <f t="shared" si="7"/>
        <v>0</v>
      </c>
      <c r="AE43" s="35" t="str">
        <f t="shared" si="6"/>
        <v>BAŞARISIZ</v>
      </c>
    </row>
    <row r="44" ht="13.5" customHeight="1">
      <c r="A44" s="30">
        <v>32.0</v>
      </c>
      <c r="B44" s="31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4">
        <f t="shared" si="7"/>
        <v>0</v>
      </c>
      <c r="AE44" s="35" t="str">
        <f t="shared" si="6"/>
        <v>BAŞARISIZ</v>
      </c>
    </row>
    <row r="45" ht="13.5" customHeight="1">
      <c r="A45" s="30">
        <v>33.0</v>
      </c>
      <c r="B45" s="31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4">
        <f t="shared" si="7"/>
        <v>0</v>
      </c>
      <c r="AE45" s="35" t="str">
        <f t="shared" si="6"/>
        <v>BAŞARISIZ</v>
      </c>
    </row>
    <row r="46" ht="13.5" customHeight="1">
      <c r="A46" s="30">
        <v>34.0</v>
      </c>
      <c r="B46" s="31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4">
        <f t="shared" si="7"/>
        <v>0</v>
      </c>
      <c r="AE46" s="35" t="str">
        <f t="shared" si="6"/>
        <v>BAŞARISIZ</v>
      </c>
    </row>
    <row r="47" ht="13.5" customHeight="1">
      <c r="A47" s="30">
        <v>35.0</v>
      </c>
      <c r="B47" s="31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4">
        <f t="shared" si="7"/>
        <v>0</v>
      </c>
      <c r="AE47" s="35" t="str">
        <f t="shared" si="6"/>
        <v>BAŞARISIZ</v>
      </c>
    </row>
    <row r="48" ht="13.5" customHeight="1">
      <c r="A48" s="30">
        <v>36.0</v>
      </c>
      <c r="B48" s="31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4">
        <f t="shared" si="7"/>
        <v>0</v>
      </c>
      <c r="AE48" s="35" t="str">
        <f t="shared" si="6"/>
        <v>BAŞARISIZ</v>
      </c>
    </row>
    <row r="49" ht="13.5" customHeight="1">
      <c r="A49" s="30">
        <v>37.0</v>
      </c>
      <c r="B49" s="31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4">
        <f t="shared" si="7"/>
        <v>0</v>
      </c>
      <c r="AE49" s="35" t="str">
        <f t="shared" si="6"/>
        <v>BAŞARISIZ</v>
      </c>
    </row>
    <row r="50" ht="13.5" customHeight="1">
      <c r="A50" s="30">
        <v>38.0</v>
      </c>
      <c r="B50" s="31"/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4">
        <f t="shared" si="7"/>
        <v>0</v>
      </c>
      <c r="AE50" s="35" t="str">
        <f t="shared" si="6"/>
        <v>BAŞARISIZ</v>
      </c>
    </row>
    <row r="51" ht="13.5" customHeight="1">
      <c r="A51" s="30">
        <v>39.0</v>
      </c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4">
        <f t="shared" si="7"/>
        <v>0</v>
      </c>
      <c r="AE51" s="35" t="str">
        <f t="shared" si="6"/>
        <v>BAŞARISIZ</v>
      </c>
    </row>
    <row r="52" ht="13.5" customHeight="1">
      <c r="A52" s="30">
        <v>40.0</v>
      </c>
      <c r="B52" s="31"/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4">
        <v>0.0</v>
      </c>
      <c r="AE52" s="35" t="str">
        <f t="shared" ref="AE52:AE54" si="8">IF(AD52&gt;44,"BAŞARILI","BAŞARISIZ")</f>
        <v>BAŞARISIZ</v>
      </c>
    </row>
    <row r="53" ht="13.5" customHeight="1">
      <c r="A53" s="30">
        <v>41.0</v>
      </c>
      <c r="B53" s="31"/>
      <c r="C53" s="3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4">
        <f t="shared" ref="AD53:AD56" si="9">SUM(E53:AC53)</f>
        <v>0</v>
      </c>
      <c r="AE53" s="35" t="str">
        <f t="shared" si="8"/>
        <v>BAŞARISIZ</v>
      </c>
    </row>
    <row r="54" ht="13.5" customHeight="1">
      <c r="A54" s="30">
        <v>42.0</v>
      </c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4">
        <f t="shared" si="9"/>
        <v>0</v>
      </c>
      <c r="AE54" s="35" t="str">
        <f t="shared" si="8"/>
        <v>BAŞARISIZ</v>
      </c>
    </row>
    <row r="55" ht="13.5" customHeight="1">
      <c r="A55" s="30">
        <v>43.0</v>
      </c>
      <c r="B55" s="31"/>
      <c r="C55" s="3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4">
        <f t="shared" si="9"/>
        <v>0</v>
      </c>
      <c r="AE55" s="35" t="str">
        <f>IF(AD55&gt;50,"BAŞARILI","BAŞARISIZ")</f>
        <v>BAŞARISIZ</v>
      </c>
    </row>
    <row r="56" ht="13.5" customHeight="1">
      <c r="A56" s="36" t="s">
        <v>13</v>
      </c>
      <c r="B56" s="15"/>
      <c r="C56" s="15"/>
      <c r="D56" s="16"/>
      <c r="E56" s="33" t="s">
        <v>14</v>
      </c>
      <c r="F56" s="33" t="s">
        <v>14</v>
      </c>
      <c r="G56" s="33" t="s">
        <v>14</v>
      </c>
      <c r="H56" s="33" t="s">
        <v>14</v>
      </c>
      <c r="I56" s="33" t="s">
        <v>14</v>
      </c>
      <c r="J56" s="33" t="s">
        <v>14</v>
      </c>
      <c r="K56" s="33" t="s">
        <v>14</v>
      </c>
      <c r="L56" s="33" t="s">
        <v>14</v>
      </c>
      <c r="M56" s="33" t="s">
        <v>14</v>
      </c>
      <c r="N56" s="33" t="s">
        <v>14</v>
      </c>
      <c r="O56" s="33" t="s">
        <v>14</v>
      </c>
      <c r="P56" s="33" t="s">
        <v>14</v>
      </c>
      <c r="Q56" s="33" t="s">
        <v>14</v>
      </c>
      <c r="R56" s="33" t="s">
        <v>14</v>
      </c>
      <c r="S56" s="33" t="s">
        <v>14</v>
      </c>
      <c r="T56" s="33" t="s">
        <v>14</v>
      </c>
      <c r="U56" s="33" t="s">
        <v>14</v>
      </c>
      <c r="V56" s="33" t="s">
        <v>14</v>
      </c>
      <c r="W56" s="33" t="s">
        <v>14</v>
      </c>
      <c r="X56" s="33" t="s">
        <v>14</v>
      </c>
      <c r="Y56" s="33" t="s">
        <v>14</v>
      </c>
      <c r="Z56" s="33" t="s">
        <v>14</v>
      </c>
      <c r="AA56" s="33" t="s">
        <v>14</v>
      </c>
      <c r="AB56" s="33" t="s">
        <v>14</v>
      </c>
      <c r="AC56" s="33" t="s">
        <v>14</v>
      </c>
      <c r="AD56" s="34">
        <f t="shared" si="9"/>
        <v>0</v>
      </c>
      <c r="AE56" s="37" t="s">
        <v>15</v>
      </c>
    </row>
    <row r="57" ht="13.5" customHeight="1">
      <c r="A57" s="38" t="s">
        <v>16</v>
      </c>
      <c r="B57" s="15"/>
      <c r="C57" s="15"/>
      <c r="D57" s="16"/>
      <c r="E57" s="39" t="str">
        <f t="shared" ref="E57:AC57" si="10">AVERAGE(E13:E55)*100/E12</f>
        <v>#DIV/0!</v>
      </c>
      <c r="F57" s="39" t="str">
        <f t="shared" si="10"/>
        <v>#DIV/0!</v>
      </c>
      <c r="G57" s="39" t="str">
        <f t="shared" si="10"/>
        <v>#DIV/0!</v>
      </c>
      <c r="H57" s="39" t="str">
        <f t="shared" si="10"/>
        <v>#DIV/0!</v>
      </c>
      <c r="I57" s="39" t="str">
        <f t="shared" si="10"/>
        <v>#DIV/0!</v>
      </c>
      <c r="J57" s="39" t="str">
        <f t="shared" si="10"/>
        <v>#DIV/0!</v>
      </c>
      <c r="K57" s="39" t="str">
        <f t="shared" si="10"/>
        <v>#DIV/0!</v>
      </c>
      <c r="L57" s="39" t="str">
        <f t="shared" si="10"/>
        <v>#DIV/0!</v>
      </c>
      <c r="M57" s="39" t="str">
        <f t="shared" si="10"/>
        <v>#DIV/0!</v>
      </c>
      <c r="N57" s="39" t="str">
        <f t="shared" si="10"/>
        <v>#DIV/0!</v>
      </c>
      <c r="O57" s="39" t="str">
        <f t="shared" si="10"/>
        <v>#DIV/0!</v>
      </c>
      <c r="P57" s="39" t="str">
        <f t="shared" si="10"/>
        <v>#DIV/0!</v>
      </c>
      <c r="Q57" s="39" t="str">
        <f t="shared" si="10"/>
        <v>#DIV/0!</v>
      </c>
      <c r="R57" s="39" t="str">
        <f t="shared" si="10"/>
        <v>#DIV/0!</v>
      </c>
      <c r="S57" s="39" t="str">
        <f t="shared" si="10"/>
        <v>#DIV/0!</v>
      </c>
      <c r="T57" s="39" t="str">
        <f t="shared" si="10"/>
        <v>#DIV/0!</v>
      </c>
      <c r="U57" s="39" t="str">
        <f t="shared" si="10"/>
        <v>#DIV/0!</v>
      </c>
      <c r="V57" s="39" t="str">
        <f t="shared" si="10"/>
        <v>#DIV/0!</v>
      </c>
      <c r="W57" s="39" t="str">
        <f t="shared" si="10"/>
        <v>#DIV/0!</v>
      </c>
      <c r="X57" s="39" t="str">
        <f t="shared" si="10"/>
        <v>#DIV/0!</v>
      </c>
      <c r="Y57" s="39" t="str">
        <f t="shared" si="10"/>
        <v>#DIV/0!</v>
      </c>
      <c r="Z57" s="39" t="str">
        <f t="shared" si="10"/>
        <v>#DIV/0!</v>
      </c>
      <c r="AA57" s="39" t="str">
        <f t="shared" si="10"/>
        <v>#DIV/0!</v>
      </c>
      <c r="AB57" s="39" t="str">
        <f t="shared" si="10"/>
        <v>#DIV/0!</v>
      </c>
      <c r="AC57" s="39" t="str">
        <f t="shared" si="10"/>
        <v>#DIV/0!</v>
      </c>
      <c r="AD57" s="40">
        <f>AVERAGE(AD13:AD55)</f>
        <v>0</v>
      </c>
      <c r="AE57" s="35" t="str">
        <f>IF(AD57&gt;44,"BAŞARILI","BAŞARISIZ")</f>
        <v>BAŞARISIZ</v>
      </c>
    </row>
    <row r="58" ht="12.75" customHeight="1">
      <c r="A58" s="41" t="s">
        <v>17</v>
      </c>
      <c r="B58" s="15"/>
      <c r="C58" s="15"/>
      <c r="D58" s="16"/>
      <c r="E58" s="41" t="s">
        <v>18</v>
      </c>
      <c r="F58" s="15"/>
      <c r="G58" s="15"/>
      <c r="H58" s="15"/>
      <c r="I58" s="15"/>
      <c r="J58" s="15"/>
      <c r="K58" s="15"/>
      <c r="L58" s="15"/>
      <c r="M58" s="15"/>
      <c r="N58" s="16"/>
      <c r="O58" s="41" t="s">
        <v>19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</row>
    <row r="59" ht="6.75" customHeight="1">
      <c r="A59" s="42">
        <f>COUNTIF(AE13:AE55,"BAŞARILI")</f>
        <v>0</v>
      </c>
      <c r="B59" s="8"/>
      <c r="C59" s="8"/>
      <c r="D59" s="9"/>
      <c r="E59" s="42">
        <f>COUNTIF(AE13:AE55,"BAŞARISIZ")</f>
        <v>43</v>
      </c>
      <c r="F59" s="8"/>
      <c r="G59" s="8"/>
      <c r="H59" s="8"/>
      <c r="I59" s="8"/>
      <c r="J59" s="8"/>
      <c r="K59" s="8"/>
      <c r="L59" s="8"/>
      <c r="M59" s="8"/>
      <c r="N59" s="9"/>
      <c r="O59" s="43">
        <f>A59/(A59+E59)*100</f>
        <v>0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</row>
    <row r="60" ht="7.5" customHeight="1">
      <c r="A60" s="10"/>
      <c r="B60" s="11"/>
      <c r="C60" s="11"/>
      <c r="D60" s="12"/>
      <c r="E60" s="10"/>
      <c r="F60" s="11"/>
      <c r="G60" s="11"/>
      <c r="H60" s="11"/>
      <c r="I60" s="11"/>
      <c r="J60" s="11"/>
      <c r="K60" s="11"/>
      <c r="L60" s="11"/>
      <c r="M60" s="11"/>
      <c r="N60" s="12"/>
      <c r="O60" s="10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</row>
    <row r="61" ht="13.5" customHeight="1">
      <c r="A61" s="44" t="s">
        <v>20</v>
      </c>
      <c r="B61" s="15"/>
      <c r="C61" s="15"/>
      <c r="D61" s="16"/>
      <c r="E61" s="19" t="s">
        <v>21</v>
      </c>
      <c r="F61" s="8"/>
      <c r="G61" s="8"/>
      <c r="H61" s="8"/>
      <c r="I61" s="8"/>
      <c r="J61" s="8"/>
      <c r="K61" s="8"/>
      <c r="L61" s="8"/>
      <c r="M61" s="8"/>
      <c r="N61" s="9"/>
      <c r="O61" s="19" t="s">
        <v>22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9"/>
    </row>
    <row r="62" ht="13.5" customHeight="1">
      <c r="A62" s="19" t="s">
        <v>23</v>
      </c>
      <c r="B62" s="8"/>
      <c r="C62" s="8"/>
      <c r="D62" s="9"/>
      <c r="E62" s="45"/>
      <c r="N62" s="46"/>
      <c r="O62" s="10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2"/>
    </row>
    <row r="63" ht="13.5" customHeight="1">
      <c r="A63" s="45"/>
      <c r="D63" s="46"/>
      <c r="E63" s="45"/>
      <c r="N63" s="46"/>
      <c r="O63" s="47">
        <v>45236.0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</row>
    <row r="64" ht="13.5" customHeight="1">
      <c r="A64" s="10"/>
      <c r="B64" s="11"/>
      <c r="C64" s="11"/>
      <c r="D64" s="12"/>
      <c r="E64" s="10"/>
      <c r="F64" s="11"/>
      <c r="G64" s="11"/>
      <c r="H64" s="11"/>
      <c r="I64" s="11"/>
      <c r="J64" s="11"/>
      <c r="K64" s="11"/>
      <c r="L64" s="11"/>
      <c r="M64" s="11"/>
      <c r="N64" s="12"/>
      <c r="O64" s="1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2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</row>
    <row r="79" ht="12.75" customHeight="1"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</row>
    <row r="80" ht="12.75" customHeight="1"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</row>
    <row r="81" ht="12.75" customHeight="1"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</row>
    <row r="82" ht="12.75" customHeight="1"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</row>
    <row r="83" ht="12.75" customHeight="1"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</row>
    <row r="84" ht="12.75" customHeight="1"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</row>
    <row r="85" ht="12.75" customHeight="1"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</row>
    <row r="86" ht="12.75" customHeight="1"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</row>
    <row r="87" ht="12.75" customHeight="1"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</row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>
      <c r="E113" s="49" t="str">
        <f t="shared" ref="E113:W113" si="11">E57</f>
        <v>#DIV/0!</v>
      </c>
      <c r="F113" s="49" t="str">
        <f t="shared" si="11"/>
        <v>#DIV/0!</v>
      </c>
      <c r="G113" s="49" t="str">
        <f t="shared" si="11"/>
        <v>#DIV/0!</v>
      </c>
      <c r="H113" s="49" t="str">
        <f t="shared" si="11"/>
        <v>#DIV/0!</v>
      </c>
      <c r="I113" s="49" t="str">
        <f t="shared" si="11"/>
        <v>#DIV/0!</v>
      </c>
      <c r="J113" s="49" t="str">
        <f t="shared" si="11"/>
        <v>#DIV/0!</v>
      </c>
      <c r="K113" s="49" t="str">
        <f t="shared" si="11"/>
        <v>#DIV/0!</v>
      </c>
      <c r="L113" s="49" t="str">
        <f t="shared" si="11"/>
        <v>#DIV/0!</v>
      </c>
      <c r="M113" s="49" t="str">
        <f t="shared" si="11"/>
        <v>#DIV/0!</v>
      </c>
      <c r="N113" s="49" t="str">
        <f t="shared" si="11"/>
        <v>#DIV/0!</v>
      </c>
      <c r="O113" s="49" t="str">
        <f t="shared" si="11"/>
        <v>#DIV/0!</v>
      </c>
      <c r="P113" s="49" t="str">
        <f t="shared" si="11"/>
        <v>#DIV/0!</v>
      </c>
      <c r="Q113" s="49" t="str">
        <f t="shared" si="11"/>
        <v>#DIV/0!</v>
      </c>
      <c r="R113" s="49" t="str">
        <f t="shared" si="11"/>
        <v>#DIV/0!</v>
      </c>
      <c r="S113" s="49" t="str">
        <f t="shared" si="11"/>
        <v>#DIV/0!</v>
      </c>
      <c r="T113" s="49" t="str">
        <f t="shared" si="11"/>
        <v>#DIV/0!</v>
      </c>
      <c r="U113" s="49" t="str">
        <f t="shared" si="11"/>
        <v>#DIV/0!</v>
      </c>
      <c r="V113" s="49" t="str">
        <f t="shared" si="11"/>
        <v>#DIV/0!</v>
      </c>
      <c r="W113" s="49" t="str">
        <f t="shared" si="11"/>
        <v>#DIV/0!</v>
      </c>
      <c r="X113" s="49"/>
      <c r="Y113" s="49"/>
      <c r="Z113" s="49"/>
      <c r="AA113" s="49"/>
      <c r="AB113" s="49"/>
      <c r="AC113" s="49"/>
      <c r="AD113" s="50">
        <f>AD57</f>
        <v>0</v>
      </c>
    </row>
    <row r="114" ht="12.75" customHeight="1">
      <c r="E114" s="49">
        <v>1.0</v>
      </c>
      <c r="F114" s="49">
        <v>2.0</v>
      </c>
      <c r="G114" s="49">
        <v>3.0</v>
      </c>
      <c r="H114" s="49">
        <v>4.0</v>
      </c>
      <c r="I114" s="49">
        <v>5.0</v>
      </c>
      <c r="J114" s="49">
        <v>6.0</v>
      </c>
      <c r="K114" s="49">
        <v>7.0</v>
      </c>
      <c r="L114" s="49">
        <v>8.0</v>
      </c>
      <c r="M114" s="49">
        <v>9.0</v>
      </c>
      <c r="N114" s="49">
        <v>10.0</v>
      </c>
      <c r="O114" s="49">
        <v>11.0</v>
      </c>
      <c r="P114" s="49">
        <v>12.0</v>
      </c>
      <c r="Q114" s="49">
        <v>13.0</v>
      </c>
      <c r="R114" s="49">
        <v>14.0</v>
      </c>
      <c r="S114" s="49">
        <v>15.0</v>
      </c>
      <c r="T114" s="49">
        <v>16.0</v>
      </c>
      <c r="U114" s="49">
        <v>17.0</v>
      </c>
      <c r="V114" s="49">
        <v>18.0</v>
      </c>
      <c r="W114" s="49">
        <v>19.0</v>
      </c>
      <c r="X114" s="49"/>
      <c r="Y114" s="49"/>
      <c r="Z114" s="49"/>
      <c r="AA114" s="49"/>
      <c r="AB114" s="49"/>
      <c r="AC114" s="49"/>
      <c r="AD114" s="49" t="s">
        <v>24</v>
      </c>
    </row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1">
    <mergeCell ref="A59:D60"/>
    <mergeCell ref="A61:D61"/>
    <mergeCell ref="E61:N64"/>
    <mergeCell ref="A62:D64"/>
    <mergeCell ref="A56:D56"/>
    <mergeCell ref="A57:D57"/>
    <mergeCell ref="A58:D58"/>
    <mergeCell ref="E58:N58"/>
    <mergeCell ref="O58:AE58"/>
    <mergeCell ref="E59:N60"/>
    <mergeCell ref="O59:AE60"/>
    <mergeCell ref="C1:AE3"/>
    <mergeCell ref="A4:AE5"/>
    <mergeCell ref="A6:L7"/>
    <mergeCell ref="M6:AE7"/>
    <mergeCell ref="E8:N8"/>
    <mergeCell ref="Q8:Z8"/>
    <mergeCell ref="E9:AC9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AC10:AC11"/>
    <mergeCell ref="AD10:AD11"/>
    <mergeCell ref="AE10:AE11"/>
    <mergeCell ref="V10:V11"/>
    <mergeCell ref="W10:W11"/>
    <mergeCell ref="X10:X11"/>
    <mergeCell ref="Y10:Y11"/>
    <mergeCell ref="Z10:Z11"/>
    <mergeCell ref="AA10:AA11"/>
    <mergeCell ref="AB10:AB11"/>
    <mergeCell ref="A1:B3"/>
    <mergeCell ref="A10:A12"/>
    <mergeCell ref="B10:B12"/>
    <mergeCell ref="C10:D11"/>
    <mergeCell ref="E10:E11"/>
    <mergeCell ref="F10:F11"/>
    <mergeCell ref="G10:G11"/>
    <mergeCell ref="O61:AE62"/>
    <mergeCell ref="O63:AE64"/>
  </mergeCells>
  <conditionalFormatting sqref="AE13 AE56:AE57">
    <cfRule type="cellIs" dxfId="0" priority="1" operator="equal">
      <formula>"BAŞARILI"</formula>
    </cfRule>
  </conditionalFormatting>
  <conditionalFormatting sqref="AE13 AE56:AE57">
    <cfRule type="cellIs" dxfId="1" priority="2" operator="equal">
      <formula>"BAŞARISIZ"</formula>
    </cfRule>
  </conditionalFormatting>
  <conditionalFormatting sqref="AE52:AE55">
    <cfRule type="cellIs" dxfId="0" priority="3" operator="equal">
      <formula>"BAŞARILI"</formula>
    </cfRule>
  </conditionalFormatting>
  <conditionalFormatting sqref="AE52:AE55">
    <cfRule type="cellIs" dxfId="1" priority="4" operator="equal">
      <formula>"BAŞARISIZ"</formula>
    </cfRule>
  </conditionalFormatting>
  <conditionalFormatting sqref="AE14:AE18 AE31:AE45 AE51">
    <cfRule type="cellIs" dxfId="0" priority="5" operator="equal">
      <formula>"BAŞARILI"</formula>
    </cfRule>
  </conditionalFormatting>
  <conditionalFormatting sqref="AE14:AE18 AE31:AE45 AE51">
    <cfRule type="cellIs" dxfId="1" priority="6" operator="equal">
      <formula>"BAŞARISIZ"</formula>
    </cfRule>
  </conditionalFormatting>
  <conditionalFormatting sqref="AE26:AE30">
    <cfRule type="cellIs" dxfId="0" priority="7" operator="equal">
      <formula>"BAŞARILI"</formula>
    </cfRule>
  </conditionalFormatting>
  <conditionalFormatting sqref="AE26:AE30">
    <cfRule type="cellIs" dxfId="1" priority="8" operator="equal">
      <formula>"BAŞARISIZ"</formula>
    </cfRule>
  </conditionalFormatting>
  <conditionalFormatting sqref="AE19">
    <cfRule type="cellIs" dxfId="0" priority="9" operator="equal">
      <formula>"BAŞARILI"</formula>
    </cfRule>
  </conditionalFormatting>
  <conditionalFormatting sqref="AE19">
    <cfRule type="cellIs" dxfId="1" priority="10" operator="equal">
      <formula>"BAŞARISIZ"</formula>
    </cfRule>
  </conditionalFormatting>
  <conditionalFormatting sqref="AE20:AE24">
    <cfRule type="cellIs" dxfId="0" priority="11" operator="equal">
      <formula>"BAŞARILI"</formula>
    </cfRule>
  </conditionalFormatting>
  <conditionalFormatting sqref="AE20:AE24">
    <cfRule type="cellIs" dxfId="1" priority="12" operator="equal">
      <formula>"BAŞARISIZ"</formula>
    </cfRule>
  </conditionalFormatting>
  <conditionalFormatting sqref="AE25">
    <cfRule type="cellIs" dxfId="0" priority="13" operator="equal">
      <formula>"BAŞARILI"</formula>
    </cfRule>
  </conditionalFormatting>
  <conditionalFormatting sqref="AE25">
    <cfRule type="cellIs" dxfId="1" priority="14" operator="equal">
      <formula>"BAŞARISIZ"</formula>
    </cfRule>
  </conditionalFormatting>
  <conditionalFormatting sqref="AE46:AE50">
    <cfRule type="cellIs" dxfId="0" priority="15" operator="equal">
      <formula>"BAŞARILI"</formula>
    </cfRule>
  </conditionalFormatting>
  <conditionalFormatting sqref="AE46:AE50">
    <cfRule type="cellIs" dxfId="1" priority="16" operator="equal">
      <formula>"BAŞARISIZ"</formula>
    </cfRule>
  </conditionalFormatting>
  <printOptions/>
  <pageMargins bottom="0.75" footer="0.0" header="0.0" left="0.7" right="0.7" top="0.75"/>
  <pageSetup orientation="landscape"/>
  <headerFooter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0"/>
    <col customWidth="1" min="2" max="2" width="10.75"/>
    <col customWidth="1" min="3" max="3" width="8.0"/>
    <col customWidth="1" min="4" max="4" width="7.38"/>
    <col customWidth="1" min="5" max="5" width="6.13"/>
    <col customWidth="1" min="6" max="6" width="8.0"/>
    <col customWidth="1" min="7" max="7" width="18.38"/>
    <col customWidth="1" min="8" max="8" width="8.0"/>
    <col customWidth="1" min="9" max="9" width="23.75"/>
    <col customWidth="1" min="10" max="26" width="8.0"/>
  </cols>
  <sheetData>
    <row r="1" ht="13.5" customHeight="1">
      <c r="B1" s="51" t="s">
        <v>25</v>
      </c>
      <c r="C1" s="8"/>
      <c r="D1" s="8"/>
      <c r="E1" s="8"/>
      <c r="F1" s="8"/>
      <c r="G1" s="8"/>
      <c r="H1" s="8"/>
      <c r="I1" s="9"/>
      <c r="J1" s="52"/>
      <c r="K1" s="52"/>
      <c r="L1" s="52"/>
      <c r="M1" s="52"/>
    </row>
    <row r="2" ht="13.5" customHeight="1">
      <c r="B2" s="10"/>
      <c r="C2" s="11"/>
      <c r="D2" s="11"/>
      <c r="E2" s="11"/>
      <c r="F2" s="11"/>
      <c r="G2" s="11"/>
      <c r="H2" s="11"/>
      <c r="I2" s="12"/>
      <c r="J2" s="53"/>
      <c r="K2" s="53"/>
      <c r="L2" s="53"/>
      <c r="M2" s="53"/>
    </row>
    <row r="3" ht="12.75" customHeight="1">
      <c r="B3" s="54" t="s">
        <v>26</v>
      </c>
      <c r="I3" s="46"/>
      <c r="J3" s="53"/>
      <c r="K3" s="53"/>
      <c r="L3" s="53"/>
      <c r="M3" s="53"/>
    </row>
    <row r="4" ht="11.25" customHeight="1">
      <c r="B4" s="55"/>
      <c r="C4" s="56"/>
      <c r="D4" s="56"/>
      <c r="E4" s="56"/>
      <c r="F4" s="56"/>
      <c r="G4" s="56"/>
      <c r="H4" s="56"/>
      <c r="I4" s="57"/>
    </row>
    <row r="5" ht="10.5" customHeight="1">
      <c r="B5" s="58" t="s">
        <v>27</v>
      </c>
      <c r="C5" s="2"/>
      <c r="D5" s="59" t="s">
        <v>28</v>
      </c>
      <c r="E5" s="2"/>
      <c r="F5" s="60" t="s">
        <v>29</v>
      </c>
      <c r="G5" s="2"/>
      <c r="H5" s="59" t="s">
        <v>30</v>
      </c>
      <c r="I5" s="61"/>
    </row>
    <row r="6" ht="12.75" customHeight="1">
      <c r="B6" s="45"/>
      <c r="C6" s="6"/>
      <c r="D6" s="5"/>
      <c r="E6" s="6"/>
      <c r="F6" s="5"/>
      <c r="G6" s="6"/>
      <c r="H6" s="5"/>
      <c r="I6" s="46"/>
    </row>
    <row r="7" ht="12.75" customHeight="1">
      <c r="B7" s="45"/>
      <c r="C7" s="6"/>
      <c r="D7" s="5"/>
      <c r="E7" s="6"/>
      <c r="F7" s="5"/>
      <c r="G7" s="6"/>
      <c r="H7" s="5"/>
      <c r="I7" s="46"/>
    </row>
    <row r="8" ht="14.25" customHeight="1">
      <c r="B8" s="55"/>
      <c r="C8" s="62"/>
      <c r="D8" s="63"/>
      <c r="E8" s="62"/>
      <c r="F8" s="63"/>
      <c r="G8" s="62"/>
      <c r="H8" s="63"/>
      <c r="I8" s="57"/>
    </row>
    <row r="9" ht="12.75" customHeight="1">
      <c r="B9" s="64"/>
      <c r="C9" s="2"/>
      <c r="D9" s="65"/>
      <c r="E9" s="2"/>
      <c r="F9" s="65"/>
      <c r="G9" s="2"/>
      <c r="H9" s="65"/>
      <c r="I9" s="61"/>
    </row>
    <row r="10" ht="12.75" customHeight="1">
      <c r="B10" s="45"/>
      <c r="C10" s="6"/>
      <c r="D10" s="5"/>
      <c r="E10" s="6"/>
      <c r="F10" s="5"/>
      <c r="G10" s="6"/>
      <c r="H10" s="5"/>
      <c r="I10" s="46"/>
    </row>
    <row r="11" ht="12.75" customHeight="1">
      <c r="B11" s="45"/>
      <c r="C11" s="6"/>
      <c r="D11" s="5"/>
      <c r="E11" s="6"/>
      <c r="F11" s="5"/>
      <c r="G11" s="6"/>
      <c r="H11" s="5"/>
      <c r="I11" s="46"/>
    </row>
    <row r="12" ht="12.75" customHeight="1">
      <c r="B12" s="55"/>
      <c r="C12" s="62"/>
      <c r="D12" s="63"/>
      <c r="E12" s="62"/>
      <c r="F12" s="63"/>
      <c r="G12" s="62"/>
      <c r="H12" s="63"/>
      <c r="I12" s="57"/>
    </row>
    <row r="13" ht="12.75" customHeight="1">
      <c r="B13" s="64"/>
      <c r="C13" s="2"/>
      <c r="D13" s="65"/>
      <c r="E13" s="2"/>
      <c r="F13" s="65"/>
      <c r="G13" s="2"/>
      <c r="H13" s="65"/>
      <c r="I13" s="61"/>
    </row>
    <row r="14" ht="12.75" customHeight="1">
      <c r="B14" s="45"/>
      <c r="C14" s="6"/>
      <c r="D14" s="5"/>
      <c r="E14" s="6"/>
      <c r="F14" s="5"/>
      <c r="G14" s="6"/>
      <c r="H14" s="5"/>
      <c r="I14" s="46"/>
    </row>
    <row r="15" ht="12.75" customHeight="1">
      <c r="B15" s="45"/>
      <c r="C15" s="6"/>
      <c r="D15" s="5"/>
      <c r="E15" s="6"/>
      <c r="F15" s="5"/>
      <c r="G15" s="6"/>
      <c r="H15" s="5"/>
      <c r="I15" s="46"/>
    </row>
    <row r="16" ht="12.75" customHeight="1">
      <c r="B16" s="55"/>
      <c r="C16" s="62"/>
      <c r="D16" s="63"/>
      <c r="E16" s="62"/>
      <c r="F16" s="63"/>
      <c r="G16" s="62"/>
      <c r="H16" s="63"/>
      <c r="I16" s="57"/>
    </row>
    <row r="17" ht="12.75" customHeight="1">
      <c r="B17" s="64"/>
      <c r="C17" s="2"/>
      <c r="D17" s="65"/>
      <c r="E17" s="2"/>
      <c r="F17" s="65"/>
      <c r="G17" s="2"/>
      <c r="H17" s="65"/>
      <c r="I17" s="61"/>
    </row>
    <row r="18" ht="12.75" customHeight="1">
      <c r="B18" s="45"/>
      <c r="C18" s="6"/>
      <c r="D18" s="5"/>
      <c r="E18" s="6"/>
      <c r="F18" s="5"/>
      <c r="G18" s="6"/>
      <c r="H18" s="5"/>
      <c r="I18" s="46"/>
    </row>
    <row r="19" ht="12.75" customHeight="1">
      <c r="B19" s="45"/>
      <c r="C19" s="6"/>
      <c r="D19" s="5"/>
      <c r="E19" s="6"/>
      <c r="F19" s="5"/>
      <c r="G19" s="6"/>
      <c r="H19" s="5"/>
      <c r="I19" s="46"/>
    </row>
    <row r="20" ht="12.75" customHeight="1">
      <c r="B20" s="55"/>
      <c r="C20" s="62"/>
      <c r="D20" s="63"/>
      <c r="E20" s="62"/>
      <c r="F20" s="63"/>
      <c r="G20" s="62"/>
      <c r="H20" s="63"/>
      <c r="I20" s="57"/>
    </row>
    <row r="21" ht="12.75" customHeight="1">
      <c r="B21" s="64"/>
      <c r="C21" s="2"/>
      <c r="D21" s="65"/>
      <c r="E21" s="2"/>
      <c r="F21" s="65"/>
      <c r="G21" s="2"/>
      <c r="H21" s="65"/>
      <c r="I21" s="61"/>
    </row>
    <row r="22" ht="12.75" customHeight="1">
      <c r="B22" s="45"/>
      <c r="C22" s="6"/>
      <c r="D22" s="5"/>
      <c r="E22" s="6"/>
      <c r="F22" s="5"/>
      <c r="G22" s="6"/>
      <c r="H22" s="5"/>
      <c r="I22" s="46"/>
    </row>
    <row r="23" ht="12.75" customHeight="1">
      <c r="B23" s="45"/>
      <c r="C23" s="6"/>
      <c r="D23" s="5"/>
      <c r="E23" s="6"/>
      <c r="F23" s="5"/>
      <c r="G23" s="6"/>
      <c r="H23" s="5"/>
      <c r="I23" s="46"/>
    </row>
    <row r="24" ht="12.75" customHeight="1">
      <c r="B24" s="55"/>
      <c r="C24" s="62"/>
      <c r="D24" s="63"/>
      <c r="E24" s="62"/>
      <c r="F24" s="63"/>
      <c r="G24" s="62"/>
      <c r="H24" s="63"/>
      <c r="I24" s="57"/>
    </row>
    <row r="25" ht="12.75" customHeight="1">
      <c r="B25" s="64"/>
      <c r="C25" s="2"/>
      <c r="D25" s="65"/>
      <c r="E25" s="2"/>
      <c r="F25" s="65"/>
      <c r="G25" s="2"/>
      <c r="H25" s="65"/>
      <c r="I25" s="61"/>
    </row>
    <row r="26" ht="12.75" customHeight="1">
      <c r="B26" s="45"/>
      <c r="C26" s="6"/>
      <c r="D26" s="5"/>
      <c r="E26" s="6"/>
      <c r="F26" s="5"/>
      <c r="G26" s="6"/>
      <c r="H26" s="5"/>
      <c r="I26" s="46"/>
    </row>
    <row r="27" ht="12.75" customHeight="1">
      <c r="B27" s="45"/>
      <c r="C27" s="6"/>
      <c r="D27" s="5"/>
      <c r="E27" s="6"/>
      <c r="F27" s="5"/>
      <c r="G27" s="6"/>
      <c r="H27" s="5"/>
      <c r="I27" s="46"/>
    </row>
    <row r="28" ht="12.75" customHeight="1">
      <c r="B28" s="55"/>
      <c r="C28" s="62"/>
      <c r="D28" s="63"/>
      <c r="E28" s="62"/>
      <c r="F28" s="63"/>
      <c r="G28" s="62"/>
      <c r="H28" s="63"/>
      <c r="I28" s="57"/>
    </row>
    <row r="29" ht="12.75" customHeight="1">
      <c r="B29" s="64"/>
      <c r="C29" s="2"/>
      <c r="D29" s="65"/>
      <c r="E29" s="2"/>
      <c r="F29" s="65"/>
      <c r="G29" s="2"/>
      <c r="H29" s="65"/>
      <c r="I29" s="61"/>
    </row>
    <row r="30" ht="12.75" customHeight="1">
      <c r="B30" s="45"/>
      <c r="C30" s="6"/>
      <c r="D30" s="5"/>
      <c r="E30" s="6"/>
      <c r="F30" s="5"/>
      <c r="G30" s="6"/>
      <c r="H30" s="5"/>
      <c r="I30" s="46"/>
    </row>
    <row r="31" ht="12.75" customHeight="1">
      <c r="B31" s="45"/>
      <c r="C31" s="6"/>
      <c r="D31" s="5"/>
      <c r="E31" s="6"/>
      <c r="F31" s="5"/>
      <c r="G31" s="6"/>
      <c r="H31" s="5"/>
      <c r="I31" s="46"/>
    </row>
    <row r="32" ht="12.75" customHeight="1">
      <c r="B32" s="55"/>
      <c r="C32" s="62"/>
      <c r="D32" s="63"/>
      <c r="E32" s="62"/>
      <c r="F32" s="63"/>
      <c r="G32" s="62"/>
      <c r="H32" s="63"/>
      <c r="I32" s="57"/>
    </row>
    <row r="33" ht="12.75" customHeight="1">
      <c r="B33" s="64"/>
      <c r="C33" s="2"/>
      <c r="D33" s="65"/>
      <c r="E33" s="2"/>
      <c r="F33" s="65"/>
      <c r="G33" s="2"/>
      <c r="H33" s="65"/>
      <c r="I33" s="61"/>
    </row>
    <row r="34" ht="12.75" customHeight="1">
      <c r="B34" s="45"/>
      <c r="C34" s="6"/>
      <c r="D34" s="5"/>
      <c r="E34" s="6"/>
      <c r="F34" s="5"/>
      <c r="G34" s="6"/>
      <c r="H34" s="5"/>
      <c r="I34" s="46"/>
    </row>
    <row r="35" ht="12.75" customHeight="1">
      <c r="B35" s="45"/>
      <c r="C35" s="6"/>
      <c r="D35" s="5"/>
      <c r="E35" s="6"/>
      <c r="F35" s="5"/>
      <c r="G35" s="6"/>
      <c r="H35" s="5"/>
      <c r="I35" s="46"/>
    </row>
    <row r="36" ht="12.75" customHeight="1">
      <c r="B36" s="55"/>
      <c r="C36" s="62"/>
      <c r="D36" s="63"/>
      <c r="E36" s="62"/>
      <c r="F36" s="63"/>
      <c r="G36" s="62"/>
      <c r="H36" s="63"/>
      <c r="I36" s="57"/>
    </row>
    <row r="37" ht="12.75" customHeight="1">
      <c r="B37" s="64"/>
      <c r="C37" s="2"/>
      <c r="D37" s="65"/>
      <c r="E37" s="2"/>
      <c r="F37" s="65"/>
      <c r="G37" s="2"/>
      <c r="H37" s="65"/>
      <c r="I37" s="61"/>
    </row>
    <row r="38" ht="12.75" customHeight="1">
      <c r="B38" s="45"/>
      <c r="C38" s="6"/>
      <c r="D38" s="5"/>
      <c r="E38" s="6"/>
      <c r="F38" s="5"/>
      <c r="G38" s="6"/>
      <c r="H38" s="5"/>
      <c r="I38" s="46"/>
    </row>
    <row r="39" ht="12.75" customHeight="1">
      <c r="B39" s="45"/>
      <c r="C39" s="6"/>
      <c r="D39" s="5"/>
      <c r="E39" s="6"/>
      <c r="F39" s="5"/>
      <c r="G39" s="6"/>
      <c r="H39" s="5"/>
      <c r="I39" s="46"/>
    </row>
    <row r="40" ht="12.75" customHeight="1">
      <c r="B40" s="55"/>
      <c r="C40" s="62"/>
      <c r="D40" s="63"/>
      <c r="E40" s="62"/>
      <c r="F40" s="63"/>
      <c r="G40" s="62"/>
      <c r="H40" s="63"/>
      <c r="I40" s="57"/>
    </row>
    <row r="41" ht="12.75" customHeight="1">
      <c r="B41" s="64"/>
      <c r="C41" s="2"/>
      <c r="D41" s="65"/>
      <c r="E41" s="2"/>
      <c r="F41" s="65"/>
      <c r="G41" s="2"/>
      <c r="H41" s="65"/>
      <c r="I41" s="61"/>
    </row>
    <row r="42" ht="12.75" customHeight="1">
      <c r="B42" s="45"/>
      <c r="C42" s="6"/>
      <c r="D42" s="5"/>
      <c r="E42" s="6"/>
      <c r="F42" s="5"/>
      <c r="G42" s="6"/>
      <c r="H42" s="5"/>
      <c r="I42" s="46"/>
    </row>
    <row r="43" ht="12.75" customHeight="1">
      <c r="B43" s="45"/>
      <c r="C43" s="6"/>
      <c r="D43" s="5"/>
      <c r="E43" s="6"/>
      <c r="F43" s="5"/>
      <c r="G43" s="6"/>
      <c r="H43" s="5"/>
      <c r="I43" s="46"/>
    </row>
    <row r="44" ht="12.75" customHeight="1">
      <c r="B44" s="55"/>
      <c r="C44" s="62"/>
      <c r="D44" s="63"/>
      <c r="E44" s="62"/>
      <c r="F44" s="63"/>
      <c r="G44" s="62"/>
      <c r="H44" s="63"/>
      <c r="I44" s="57"/>
    </row>
    <row r="45" ht="12.75" customHeight="1">
      <c r="B45" s="64"/>
      <c r="C45" s="2"/>
      <c r="D45" s="65"/>
      <c r="E45" s="2"/>
      <c r="F45" s="65"/>
      <c r="G45" s="2"/>
      <c r="H45" s="65"/>
      <c r="I45" s="61"/>
    </row>
    <row r="46" ht="12.75" customHeight="1">
      <c r="B46" s="45"/>
      <c r="C46" s="6"/>
      <c r="D46" s="5"/>
      <c r="E46" s="6"/>
      <c r="F46" s="5"/>
      <c r="G46" s="6"/>
      <c r="H46" s="5"/>
      <c r="I46" s="46"/>
    </row>
    <row r="47" ht="12.75" customHeight="1">
      <c r="B47" s="45"/>
      <c r="C47" s="6"/>
      <c r="D47" s="5"/>
      <c r="E47" s="6"/>
      <c r="F47" s="5"/>
      <c r="G47" s="6"/>
      <c r="H47" s="5"/>
      <c r="I47" s="46"/>
    </row>
    <row r="48" ht="12.75" customHeight="1">
      <c r="B48" s="55"/>
      <c r="C48" s="62"/>
      <c r="D48" s="63"/>
      <c r="E48" s="62"/>
      <c r="F48" s="63"/>
      <c r="G48" s="62"/>
      <c r="H48" s="63"/>
      <c r="I48" s="57"/>
    </row>
    <row r="49" ht="12.75" customHeight="1">
      <c r="B49" s="64"/>
      <c r="C49" s="2"/>
      <c r="D49" s="65"/>
      <c r="E49" s="2"/>
      <c r="F49" s="65"/>
      <c r="G49" s="2"/>
      <c r="H49" s="65"/>
      <c r="I49" s="61"/>
    </row>
    <row r="50" ht="12.75" customHeight="1">
      <c r="B50" s="45"/>
      <c r="C50" s="6"/>
      <c r="D50" s="5"/>
      <c r="E50" s="6"/>
      <c r="F50" s="5"/>
      <c r="G50" s="6"/>
      <c r="H50" s="5"/>
      <c r="I50" s="46"/>
    </row>
    <row r="51" ht="12.75" customHeight="1">
      <c r="B51" s="45"/>
      <c r="C51" s="6"/>
      <c r="D51" s="5"/>
      <c r="E51" s="6"/>
      <c r="F51" s="5"/>
      <c r="G51" s="6"/>
      <c r="H51" s="5"/>
      <c r="I51" s="46"/>
    </row>
    <row r="52" ht="12.75" customHeight="1">
      <c r="B52" s="55"/>
      <c r="C52" s="62"/>
      <c r="D52" s="63"/>
      <c r="E52" s="62"/>
      <c r="F52" s="63"/>
      <c r="G52" s="62"/>
      <c r="H52" s="63"/>
      <c r="I52" s="57"/>
    </row>
    <row r="53" ht="12.75" customHeight="1">
      <c r="B53" s="64"/>
      <c r="C53" s="2"/>
      <c r="D53" s="65"/>
      <c r="E53" s="2"/>
      <c r="F53" s="65"/>
      <c r="G53" s="2"/>
      <c r="H53" s="65"/>
      <c r="I53" s="61"/>
    </row>
    <row r="54" ht="12.75" customHeight="1">
      <c r="B54" s="45"/>
      <c r="C54" s="6"/>
      <c r="D54" s="5"/>
      <c r="E54" s="6"/>
      <c r="F54" s="5"/>
      <c r="G54" s="6"/>
      <c r="H54" s="5"/>
      <c r="I54" s="46"/>
    </row>
    <row r="55" ht="12.75" customHeight="1">
      <c r="B55" s="45"/>
      <c r="C55" s="6"/>
      <c r="D55" s="5"/>
      <c r="E55" s="6"/>
      <c r="F55" s="5"/>
      <c r="G55" s="6"/>
      <c r="H55" s="5"/>
      <c r="I55" s="46"/>
    </row>
    <row r="56" ht="12.75" customHeight="1">
      <c r="B56" s="55"/>
      <c r="C56" s="62"/>
      <c r="D56" s="63"/>
      <c r="E56" s="62"/>
      <c r="F56" s="63"/>
      <c r="G56" s="62"/>
      <c r="H56" s="63"/>
      <c r="I56" s="57"/>
    </row>
    <row r="57" ht="12.75" customHeight="1">
      <c r="B57" s="66"/>
      <c r="C57" s="48"/>
      <c r="D57" s="48"/>
      <c r="E57" s="48"/>
      <c r="F57" s="48"/>
      <c r="G57" s="48"/>
      <c r="H57" s="48"/>
      <c r="I57" s="67"/>
    </row>
    <row r="58" ht="12.75" customHeight="1">
      <c r="B58" s="66"/>
      <c r="C58" s="48"/>
      <c r="D58" s="48"/>
      <c r="E58" s="48"/>
      <c r="F58" s="53" t="s">
        <v>31</v>
      </c>
      <c r="I58" s="46"/>
      <c r="K58" s="68" t="s">
        <v>32</v>
      </c>
    </row>
    <row r="59" ht="12.75" customHeight="1">
      <c r="B59" s="66"/>
      <c r="C59" s="48"/>
      <c r="D59" s="48"/>
      <c r="E59" s="48"/>
      <c r="I59" s="46"/>
    </row>
    <row r="60" ht="12.75" customHeight="1">
      <c r="B60" s="66"/>
      <c r="C60" s="48"/>
      <c r="D60" s="48"/>
      <c r="E60" s="48"/>
      <c r="I60" s="46"/>
    </row>
    <row r="61" ht="13.5" customHeight="1">
      <c r="B61" s="69"/>
      <c r="C61" s="70"/>
      <c r="D61" s="70"/>
      <c r="E61" s="70"/>
      <c r="F61" s="11"/>
      <c r="G61" s="11"/>
      <c r="H61" s="11"/>
      <c r="I61" s="12"/>
    </row>
    <row r="62" ht="12.75" customHeight="1">
      <c r="K62" s="68" t="s">
        <v>32</v>
      </c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5">
    <mergeCell ref="B25:C28"/>
    <mergeCell ref="B29:C32"/>
    <mergeCell ref="D29:E32"/>
    <mergeCell ref="F29:G32"/>
    <mergeCell ref="H29:I32"/>
    <mergeCell ref="B33:C36"/>
    <mergeCell ref="D33:E36"/>
    <mergeCell ref="B37:C40"/>
    <mergeCell ref="D37:E40"/>
    <mergeCell ref="F37:G40"/>
    <mergeCell ref="H37:I40"/>
    <mergeCell ref="D41:E44"/>
    <mergeCell ref="F41:G44"/>
    <mergeCell ref="H41:I44"/>
    <mergeCell ref="F49:G52"/>
    <mergeCell ref="H49:I52"/>
    <mergeCell ref="B41:C44"/>
    <mergeCell ref="B45:C48"/>
    <mergeCell ref="D45:E48"/>
    <mergeCell ref="F45:G48"/>
    <mergeCell ref="H45:I48"/>
    <mergeCell ref="B49:C52"/>
    <mergeCell ref="D49:E52"/>
    <mergeCell ref="D9:E12"/>
    <mergeCell ref="F9:G12"/>
    <mergeCell ref="B1:I2"/>
    <mergeCell ref="B3:I4"/>
    <mergeCell ref="B5:C8"/>
    <mergeCell ref="D5:E8"/>
    <mergeCell ref="F5:G8"/>
    <mergeCell ref="H5:I8"/>
    <mergeCell ref="H9:I12"/>
    <mergeCell ref="F17:G20"/>
    <mergeCell ref="H17:I20"/>
    <mergeCell ref="B9:C12"/>
    <mergeCell ref="B13:C16"/>
    <mergeCell ref="D13:E16"/>
    <mergeCell ref="F13:G16"/>
    <mergeCell ref="H13:I16"/>
    <mergeCell ref="B17:C20"/>
    <mergeCell ref="D17:E20"/>
    <mergeCell ref="B21:C24"/>
    <mergeCell ref="D21:E24"/>
    <mergeCell ref="F21:G24"/>
    <mergeCell ref="H21:I24"/>
    <mergeCell ref="D25:E28"/>
    <mergeCell ref="F25:G28"/>
    <mergeCell ref="H25:I28"/>
    <mergeCell ref="F33:G36"/>
    <mergeCell ref="H33:I36"/>
    <mergeCell ref="B53:C56"/>
    <mergeCell ref="D53:E56"/>
    <mergeCell ref="F53:G56"/>
    <mergeCell ref="H53:I56"/>
    <mergeCell ref="F58:I61"/>
  </mergeCells>
  <printOptions/>
  <pageMargins bottom="0.75" footer="0.0" header="0.0" left="0.7" right="0.7" top="0.75"/>
  <pageSetup orientation="landscape"/>
  <drawing r:id="rId1"/>
</worksheet>
</file>